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MS Excel" sheetId="1" r:id="rId1"/>
    <sheet name="in JAMO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<sst xmlns="http://schemas.openxmlformats.org/spreadsheetml/2006/main" count="56" uniqueCount="54">
  <si>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Percent</t>
  </si>
  <si>
    <t>Total</t>
  </si>
  <si>
    <t>Frequency</t>
  </si>
  <si>
    <t>age</t>
  </si>
  <si>
    <t>Valid Percent</t>
  </si>
  <si>
    <t>Cumulative Percent</t>
  </si>
  <si>
    <t>Valid</t>
  </si>
  <si>
    <t>Example</t>
  </si>
  <si>
    <t>ad 1. Copy of output (coeffs) (see column B)</t>
  </si>
  <si>
    <t>Discount</t>
  </si>
  <si>
    <t>No</t>
  </si>
  <si>
    <t>Yes</t>
  </si>
  <si>
    <t>men</t>
  </si>
  <si>
    <t>women</t>
  </si>
  <si>
    <t>Probablities</t>
  </si>
  <si>
    <t>3. use fixed (typical) value for other independent variables (average, median or mode)</t>
  </si>
  <si>
    <t xml:space="preserve">4. Use equation for probability and compute:) and draw a chart </t>
  </si>
  <si>
    <t>ad 4. Usage of equation</t>
  </si>
  <si>
    <t>1. table with coeffs (see output from Jamovi below)</t>
  </si>
  <si>
    <t>2. decide which continous variables you would like to use (e.g. age )</t>
  </si>
  <si>
    <t>impact of age (X axis) and gender (one curve for men and one for women) for survival during Titanic disaster</t>
  </si>
  <si>
    <t>Model Coefficients - Survived</t>
  </si>
  <si>
    <t>Predictor</t>
  </si>
  <si>
    <t>Estimate</t>
  </si>
  <si>
    <t>SE</t>
  </si>
  <si>
    <t>Z</t>
  </si>
  <si>
    <t>p</t>
  </si>
  <si>
    <t>Odds ratio</t>
  </si>
  <si>
    <t>Intercept</t>
  </si>
  <si>
    <t>0.23105</t>
  </si>
  <si>
    <t>-5.65</t>
  </si>
  <si>
    <t>&lt; .001</t>
  </si>
  <si>
    <t>0.271</t>
  </si>
  <si>
    <t>Sex:</t>
  </si>
  <si>
    <t>male – female</t>
  </si>
  <si>
    <t>0.17846</t>
  </si>
  <si>
    <t>13.82</t>
  </si>
  <si>
    <t>11.775</t>
  </si>
  <si>
    <t>Age</t>
  </si>
  <si>
    <t>0.00619</t>
  </si>
  <si>
    <t>0.305</t>
  </si>
  <si>
    <t>1.006</t>
  </si>
  <si>
    <r>
      <t>Note.</t>
    </r>
    <r>
      <rPr>
        <sz val="6"/>
        <rFont val="Arial"/>
        <family val="2"/>
      </rPr>
      <t xml:space="preserve"> Estimates represent the log odds of "Survived = 0" vs. "Survived = 1"</t>
    </r>
  </si>
  <si>
    <t>ad 3. If you have more that two predictor it is also necessary to compute typical values (usually mean, mode or median) for other predictors that are not in the charts:</t>
  </si>
  <si>
    <t>for variable discount use the most frequent type</t>
  </si>
  <si>
    <t xml:space="preserve">you can use chart or table for estimation of non-survival probability for men and women of different age </t>
  </si>
  <si>
    <t>equation for probability: P=exp (intercept+b1*age+b2*gender)/(exp (1+intercept+b1*age+b2*gender))</t>
  </si>
  <si>
    <t>1. Prepare the model</t>
  </si>
  <si>
    <t xml:space="preserve">2. Use option Estimated Marginal Means </t>
  </si>
  <si>
    <t>3. Ask for Marginal Means Plot</t>
  </si>
  <si>
    <t>4. Select predictors</t>
  </si>
  <si>
    <t>Probality curve in JAMOVI</t>
  </si>
  <si>
    <t>For probability chart in Excel is necessary:</t>
  </si>
  <si>
    <t>Be carefull, you need to change the symbol for decimal separator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</si>
</sst>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#.0"/>
    <numFmt numFmtId="176" formatCode="####.000"/>
    <numFmt numFmtId="177" formatCode="####.0%"/>
    <numFmt numFmtId="178" formatCode="####.00"/>
    <numFmt numFmtId="179" formatCode="####.0000"/>
    <numFmt numFmtId="180" formatCode="####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175" fontId="2" fillId="0" borderId="16" xfId="0" applyNumberFormat="1" applyFont="1" applyBorder="1" applyAlignment="1">
      <alignment horizontal="right" vertical="top"/>
    </xf>
    <xf numFmtId="174" fontId="2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175" fontId="2" fillId="0" borderId="20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174" fontId="5" fillId="0" borderId="23" xfId="0" applyNumberFormat="1" applyFont="1" applyBorder="1" applyAlignment="1">
      <alignment horizontal="right" vertical="top"/>
    </xf>
    <xf numFmtId="175" fontId="5" fillId="0" borderId="24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right" vertical="center" wrapText="1"/>
    </xf>
    <xf numFmtId="16" fontId="25" fillId="0" borderId="30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25"/>
          <c:w val="0.8327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'in MS Excel'!$B$39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Excel'!$B$40:$B$92</c:f>
              <c:numCache/>
            </c:numRef>
          </c:val>
          <c:smooth val="0"/>
        </c:ser>
        <c:ser>
          <c:idx val="2"/>
          <c:order val="1"/>
          <c:tx>
            <c:strRef>
              <c:f>'in MS Excel'!$C$39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Excel'!$C$40:$C$92</c:f>
              <c:numCache/>
            </c:numRef>
          </c:val>
          <c:smooth val="0"/>
        </c:ser>
        <c:marker val="1"/>
        <c:axId val="9578019"/>
        <c:axId val="37872960"/>
      </c:lineChart>
      <c:catAx>
        <c:axId val="957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2960"/>
        <c:crosses val="autoZero"/>
        <c:auto val="1"/>
        <c:lblOffset val="100"/>
        <c:tickLblSkip val="3"/>
        <c:noMultiLvlLbl val="0"/>
      </c:catAx>
      <c:valAx>
        <c:axId val="3787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8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3755"/>
          <c:w val="0.126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142875</xdr:rowOff>
    </xdr:from>
    <xdr:to>
      <xdr:col>13</xdr:col>
      <xdr:colOff>571500</xdr:colOff>
      <xdr:row>55</xdr:row>
      <xdr:rowOff>95250</xdr:rowOff>
    </xdr:to>
    <xdr:graphicFrame>
      <xdr:nvGraphicFramePr>
        <xdr:cNvPr id="1" name="graf 1"/>
        <xdr:cNvGraphicFramePr/>
      </xdr:nvGraphicFramePr>
      <xdr:xfrm>
        <a:off x="2781300" y="6286500"/>
        <a:ext cx="5886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13</xdr:col>
      <xdr:colOff>542925</xdr:colOff>
      <xdr:row>28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46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7">
      <selection activeCell="D125" sqref="D125"/>
    </sheetView>
  </sheetViews>
  <sheetFormatPr defaultColWidth="9.140625" defaultRowHeight="12.75"/>
  <cols>
    <col min="5" max="5" width="10.28125" style="0" customWidth="1"/>
    <col min="6" max="6" width="10.57421875" style="0" customWidth="1"/>
  </cols>
  <sheetData>
    <row r="1" ht="12.75">
      <c r="A1" s="11" t="s">
        <v>52</v>
      </c>
    </row>
    <row r="2" ht="12">
      <c r="A2" t="s">
        <v>18</v>
      </c>
    </row>
    <row r="3" ht="12">
      <c r="A3" t="s">
        <v>19</v>
      </c>
    </row>
    <row r="4" ht="12">
      <c r="A4" t="s">
        <v>15</v>
      </c>
    </row>
    <row r="5" ht="12.75">
      <c r="A5" s="11" t="s">
        <v>16</v>
      </c>
    </row>
    <row r="8" ht="12">
      <c r="A8" t="s">
        <v>7</v>
      </c>
    </row>
    <row r="9" ht="12">
      <c r="A9" t="s">
        <v>20</v>
      </c>
    </row>
    <row r="11" spans="1:6" ht="12.75">
      <c r="A11" s="11" t="s">
        <v>8</v>
      </c>
      <c r="F11" s="36" t="s">
        <v>53</v>
      </c>
    </row>
    <row r="12" ht="12.75" customHeight="1"/>
    <row r="13" spans="1:12" ht="12.75" customHeight="1" thickBo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ht="12.75" customHeight="1"/>
    <row r="15" spans="1:12" ht="12.75" customHeight="1" thickBot="1">
      <c r="A15" s="33" t="s">
        <v>22</v>
      </c>
      <c r="B15" s="33"/>
      <c r="C15" s="33" t="s">
        <v>23</v>
      </c>
      <c r="D15" s="33"/>
      <c r="E15" s="33" t="s">
        <v>24</v>
      </c>
      <c r="F15" s="33"/>
      <c r="G15" s="33" t="s">
        <v>25</v>
      </c>
      <c r="H15" s="33"/>
      <c r="I15" s="33" t="s">
        <v>26</v>
      </c>
      <c r="J15" s="33"/>
      <c r="K15" s="33" t="s">
        <v>27</v>
      </c>
      <c r="L15" s="33"/>
    </row>
    <row r="16" spans="1:12" ht="12.75" customHeight="1">
      <c r="A16" s="26" t="s">
        <v>28</v>
      </c>
      <c r="B16" s="26"/>
      <c r="C16" s="27">
        <v>-1.30616</v>
      </c>
      <c r="D16" s="26"/>
      <c r="E16" s="27" t="s">
        <v>29</v>
      </c>
      <c r="F16" s="26"/>
      <c r="G16" s="27" t="s">
        <v>30</v>
      </c>
      <c r="H16" s="26"/>
      <c r="I16" s="27" t="s">
        <v>31</v>
      </c>
      <c r="J16" s="26"/>
      <c r="K16" s="27" t="s">
        <v>32</v>
      </c>
      <c r="L16" s="26"/>
    </row>
    <row r="17" spans="1:12" ht="12.75" customHeight="1">
      <c r="A17" s="26" t="s">
        <v>33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</row>
    <row r="18" spans="1:12" ht="12.75" customHeight="1">
      <c r="A18" s="28" t="s">
        <v>34</v>
      </c>
      <c r="B18" s="26"/>
      <c r="C18" s="27">
        <v>2.466</v>
      </c>
      <c r="D18" s="26"/>
      <c r="E18" s="27" t="s">
        <v>35</v>
      </c>
      <c r="F18" s="26"/>
      <c r="G18" s="27" t="s">
        <v>36</v>
      </c>
      <c r="H18" s="26"/>
      <c r="I18" s="27" t="s">
        <v>31</v>
      </c>
      <c r="J18" s="26"/>
      <c r="K18" s="27" t="s">
        <v>37</v>
      </c>
      <c r="L18" s="26"/>
    </row>
    <row r="19" spans="1:12" ht="12.75" customHeight="1" thickBot="1">
      <c r="A19" s="29" t="s">
        <v>38</v>
      </c>
      <c r="B19" s="29"/>
      <c r="C19" s="30">
        <v>0.00635</v>
      </c>
      <c r="D19" s="29"/>
      <c r="E19" s="30" t="s">
        <v>39</v>
      </c>
      <c r="F19" s="29"/>
      <c r="G19" s="31">
        <v>44621</v>
      </c>
      <c r="H19" s="29"/>
      <c r="I19" s="30" t="s">
        <v>40</v>
      </c>
      <c r="J19" s="29"/>
      <c r="K19" s="30" t="s">
        <v>41</v>
      </c>
      <c r="L19" s="29"/>
    </row>
    <row r="20" spans="1:12" ht="12.7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ht="12.75">
      <c r="A23" s="11" t="s">
        <v>43</v>
      </c>
    </row>
    <row r="24" ht="12">
      <c r="A24" s="37" t="s">
        <v>7</v>
      </c>
    </row>
    <row r="25" ht="12">
      <c r="A25" s="37" t="s">
        <v>44</v>
      </c>
    </row>
    <row r="26" ht="12">
      <c r="A26" s="12"/>
    </row>
    <row r="27" spans="1:6" ht="12.75" thickBot="1">
      <c r="A27" s="20" t="s">
        <v>9</v>
      </c>
      <c r="B27" s="19"/>
      <c r="C27" s="19"/>
      <c r="D27" s="19"/>
      <c r="E27" s="19"/>
      <c r="F27" s="19"/>
    </row>
    <row r="28" spans="1:6" ht="23.25" thickBot="1">
      <c r="A28" s="21"/>
      <c r="B28" s="22"/>
      <c r="C28" s="3" t="s">
        <v>2</v>
      </c>
      <c r="D28" s="10" t="s">
        <v>0</v>
      </c>
      <c r="E28" s="10" t="s">
        <v>4</v>
      </c>
      <c r="F28" s="4" t="s">
        <v>5</v>
      </c>
    </row>
    <row r="29" spans="1:6" ht="12.75" thickBot="1">
      <c r="A29" s="23" t="s">
        <v>6</v>
      </c>
      <c r="B29" s="15" t="s">
        <v>10</v>
      </c>
      <c r="C29" s="16">
        <v>3054</v>
      </c>
      <c r="D29" s="17">
        <v>68.92349356804333</v>
      </c>
      <c r="E29" s="17">
        <v>68.92349356804333</v>
      </c>
      <c r="F29" s="5">
        <v>68.92349356804333</v>
      </c>
    </row>
    <row r="30" spans="1:6" ht="12">
      <c r="A30" s="24"/>
      <c r="B30" s="1" t="s">
        <v>11</v>
      </c>
      <c r="C30" s="6">
        <v>1377</v>
      </c>
      <c r="D30" s="13">
        <v>31.07650643195667</v>
      </c>
      <c r="E30" s="13">
        <v>31.07650643195667</v>
      </c>
      <c r="F30" s="7">
        <v>100</v>
      </c>
    </row>
    <row r="31" spans="1:6" ht="12.75" thickBot="1">
      <c r="A31" s="25"/>
      <c r="B31" s="2" t="s">
        <v>1</v>
      </c>
      <c r="C31" s="8">
        <v>4431</v>
      </c>
      <c r="D31" s="14">
        <v>100</v>
      </c>
      <c r="E31" s="14">
        <v>100</v>
      </c>
      <c r="F31" s="9"/>
    </row>
    <row r="32" ht="12">
      <c r="A32" s="12"/>
    </row>
    <row r="33" ht="12">
      <c r="A33" s="12"/>
    </row>
    <row r="34" ht="12">
      <c r="A34" s="12"/>
    </row>
    <row r="36" ht="12">
      <c r="A36" s="12"/>
    </row>
    <row r="37" spans="1:4" ht="12" customHeight="1">
      <c r="A37" s="38" t="s">
        <v>17</v>
      </c>
      <c r="D37" s="18" t="s">
        <v>46</v>
      </c>
    </row>
    <row r="38" ht="12">
      <c r="B38" t="s">
        <v>14</v>
      </c>
    </row>
    <row r="39" spans="1:3" ht="12">
      <c r="A39" t="s">
        <v>3</v>
      </c>
      <c r="B39" t="s">
        <v>12</v>
      </c>
      <c r="C39" t="s">
        <v>13</v>
      </c>
    </row>
    <row r="40" spans="1:3" ht="12">
      <c r="A40">
        <v>0</v>
      </c>
      <c r="B40">
        <f>EXP($C$16+$C$19*A40+$C$18*1)/(1+EXP($C$16+$C$19*A40+$C$18*1))</f>
        <v>0.761303640793348</v>
      </c>
      <c r="C40">
        <f>EXP($C$16+$C$19*A40+$C$18*0)/(1+EXP($C$16+$C$19*A40+$C$18*0))</f>
        <v>0.21313012449726573</v>
      </c>
    </row>
    <row r="41" spans="1:3" ht="12">
      <c r="A41" s="36">
        <v>1</v>
      </c>
      <c r="B41">
        <f aca="true" t="shared" si="0" ref="B41:B104">EXP($C$16+$C$19*A41+$C$18*1)/(1+EXP($C$16+$C$19*A41+$C$18*1))</f>
        <v>0.7624556500050883</v>
      </c>
      <c r="C41">
        <f aca="true" t="shared" si="1" ref="C41:C104">EXP($C$16+$C$19*A41+$C$18*0)/(1+EXP($C$16+$C$19*A41+$C$18*0))</f>
        <v>0.2141969953829193</v>
      </c>
    </row>
    <row r="42" spans="1:3" ht="12">
      <c r="A42">
        <v>2</v>
      </c>
      <c r="B42">
        <f t="shared" si="0"/>
        <v>0.763603825756683</v>
      </c>
      <c r="C42">
        <f t="shared" si="1"/>
        <v>0.21526774571543694</v>
      </c>
    </row>
    <row r="43" spans="1:3" ht="12">
      <c r="A43" s="36">
        <v>3</v>
      </c>
      <c r="B43">
        <f t="shared" si="0"/>
        <v>0.764748164117806</v>
      </c>
      <c r="C43">
        <f t="shared" si="1"/>
        <v>0.2163423749881182</v>
      </c>
    </row>
    <row r="44" spans="1:3" ht="12">
      <c r="A44">
        <v>4</v>
      </c>
      <c r="B44">
        <f t="shared" si="0"/>
        <v>0.7658886613385733</v>
      </c>
      <c r="C44">
        <f t="shared" si="1"/>
        <v>0.2174208825336113</v>
      </c>
    </row>
    <row r="45" spans="1:3" ht="12">
      <c r="A45" s="36">
        <v>5</v>
      </c>
      <c r="B45">
        <f t="shared" si="0"/>
        <v>0.7670253138485953</v>
      </c>
      <c r="C45">
        <f t="shared" si="1"/>
        <v>0.21850326752279461</v>
      </c>
    </row>
    <row r="46" spans="1:3" ht="12">
      <c r="A46">
        <v>6</v>
      </c>
      <c r="B46">
        <f t="shared" si="0"/>
        <v>0.768158118256018</v>
      </c>
      <c r="C46">
        <f t="shared" si="1"/>
        <v>0.2195895289636654</v>
      </c>
    </row>
    <row r="47" spans="1:3" ht="12">
      <c r="A47" s="36">
        <v>7</v>
      </c>
      <c r="B47">
        <f t="shared" si="0"/>
        <v>0.7692870713465522</v>
      </c>
      <c r="C47">
        <f t="shared" si="1"/>
        <v>0.2206796657002363</v>
      </c>
    </row>
    <row r="48" spans="1:3" ht="12">
      <c r="A48">
        <v>8</v>
      </c>
      <c r="B48">
        <f t="shared" si="0"/>
        <v>0.7704121700824924</v>
      </c>
      <c r="C48">
        <f t="shared" si="1"/>
        <v>0.22177367641143983</v>
      </c>
    </row>
    <row r="49" spans="1:3" ht="12">
      <c r="A49" s="36">
        <v>9</v>
      </c>
      <c r="B49">
        <f t="shared" si="0"/>
        <v>0.7715334116017246</v>
      </c>
      <c r="C49">
        <f t="shared" si="1"/>
        <v>0.22287155961004085</v>
      </c>
    </row>
    <row r="50" spans="1:3" ht="12">
      <c r="A50">
        <v>10</v>
      </c>
      <c r="B50">
        <f t="shared" si="0"/>
        <v>0.7726507932167236</v>
      </c>
      <c r="C50">
        <f t="shared" si="1"/>
        <v>0.22397331364155737</v>
      </c>
    </row>
    <row r="51" spans="1:3" ht="12">
      <c r="A51" s="36">
        <v>11</v>
      </c>
      <c r="B51">
        <f t="shared" si="0"/>
        <v>0.7737643124135388</v>
      </c>
      <c r="C51">
        <f t="shared" si="1"/>
        <v>0.22507893668319007</v>
      </c>
    </row>
    <row r="52" spans="1:3" ht="12">
      <c r="A52">
        <v>12</v>
      </c>
      <c r="B52">
        <f t="shared" si="0"/>
        <v>0.7748739668507721</v>
      </c>
      <c r="C52">
        <f t="shared" si="1"/>
        <v>0.22618842674276096</v>
      </c>
    </row>
    <row r="53" spans="1:3" ht="12">
      <c r="A53" s="36">
        <v>13</v>
      </c>
      <c r="B53">
        <f t="shared" si="0"/>
        <v>0.775979754358544</v>
      </c>
      <c r="C53">
        <f t="shared" si="1"/>
        <v>0.22730178165766035</v>
      </c>
    </row>
    <row r="54" spans="1:3" ht="12">
      <c r="A54">
        <v>14</v>
      </c>
      <c r="B54">
        <f t="shared" si="0"/>
        <v>0.7770816729374515</v>
      </c>
      <c r="C54">
        <f t="shared" si="1"/>
        <v>0.2284189990938041</v>
      </c>
    </row>
    <row r="55" spans="1:3" ht="12">
      <c r="A55" s="36">
        <v>15</v>
      </c>
      <c r="B55">
        <f t="shared" si="0"/>
        <v>0.7781797207575141</v>
      </c>
      <c r="C55">
        <f t="shared" si="1"/>
        <v>0.22954007654459968</v>
      </c>
    </row>
    <row r="56" spans="1:3" ht="12">
      <c r="A56">
        <v>16</v>
      </c>
      <c r="B56">
        <f t="shared" si="0"/>
        <v>0.7792738961571155</v>
      </c>
      <c r="C56">
        <f t="shared" si="1"/>
        <v>0.23066501132992268</v>
      </c>
    </row>
    <row r="57" spans="1:3" ht="12">
      <c r="A57" s="36">
        <v>17</v>
      </c>
      <c r="B57">
        <f t="shared" si="0"/>
        <v>0.7803641976419309</v>
      </c>
      <c r="C57">
        <f t="shared" si="1"/>
        <v>0.2317938005951031</v>
      </c>
    </row>
    <row r="58" spans="1:3" ht="12">
      <c r="A58">
        <v>18</v>
      </c>
      <c r="B58">
        <f t="shared" si="0"/>
        <v>0.7814506238838492</v>
      </c>
      <c r="C58">
        <f t="shared" si="1"/>
        <v>0.23292644130992185</v>
      </c>
    </row>
    <row r="59" spans="1:5" ht="12.75">
      <c r="A59" s="36">
        <v>19</v>
      </c>
      <c r="B59">
        <f t="shared" si="0"/>
        <v>0.7825331737198867</v>
      </c>
      <c r="C59">
        <f t="shared" si="1"/>
        <v>0.23406293026761812</v>
      </c>
      <c r="E59" s="11"/>
    </row>
    <row r="60" spans="1:5" ht="12.75">
      <c r="A60">
        <v>20</v>
      </c>
      <c r="B60">
        <f t="shared" si="0"/>
        <v>0.7836118461510903</v>
      </c>
      <c r="C60">
        <f t="shared" si="1"/>
        <v>0.2352032640839077</v>
      </c>
      <c r="E60" s="11" t="s">
        <v>45</v>
      </c>
    </row>
    <row r="61" spans="1:3" ht="12">
      <c r="A61" s="36">
        <v>21</v>
      </c>
      <c r="B61">
        <f t="shared" si="0"/>
        <v>0.7846866403414348</v>
      </c>
      <c r="C61">
        <f t="shared" si="1"/>
        <v>0.23634743919601178</v>
      </c>
    </row>
    <row r="62" spans="1:3" ht="12">
      <c r="A62">
        <v>22</v>
      </c>
      <c r="B62">
        <f t="shared" si="0"/>
        <v>0.7857575556167133</v>
      </c>
      <c r="C62">
        <f t="shared" si="1"/>
        <v>0.2374954518616977</v>
      </c>
    </row>
    <row r="63" spans="1:3" ht="12">
      <c r="A63" s="36">
        <v>23</v>
      </c>
      <c r="B63">
        <f t="shared" si="0"/>
        <v>0.7868245914634174</v>
      </c>
      <c r="C63">
        <f t="shared" si="1"/>
        <v>0.23864729815833116</v>
      </c>
    </row>
    <row r="64" spans="1:3" ht="12">
      <c r="A64">
        <v>24</v>
      </c>
      <c r="B64">
        <f t="shared" si="0"/>
        <v>0.7878877475276123</v>
      </c>
      <c r="C64">
        <f t="shared" si="1"/>
        <v>0.23980297398193992</v>
      </c>
    </row>
    <row r="65" spans="1:3" ht="12">
      <c r="A65" s="36">
        <v>25</v>
      </c>
      <c r="B65">
        <f t="shared" si="0"/>
        <v>0.7889470236138042</v>
      </c>
      <c r="C65">
        <f t="shared" si="1"/>
        <v>0.24096247504629023</v>
      </c>
    </row>
    <row r="66" spans="1:3" ht="12">
      <c r="A66">
        <v>26</v>
      </c>
      <c r="B66">
        <f t="shared" si="0"/>
        <v>0.7900024196838025</v>
      </c>
      <c r="C66">
        <f t="shared" si="1"/>
        <v>0.24212579688197472</v>
      </c>
    </row>
    <row r="67" spans="1:3" ht="12">
      <c r="A67" s="36">
        <v>27</v>
      </c>
      <c r="B67">
        <f t="shared" si="0"/>
        <v>0.7910539358555718</v>
      </c>
      <c r="C67">
        <f t="shared" si="1"/>
        <v>0.24329293483551387</v>
      </c>
    </row>
    <row r="68" spans="1:3" ht="12">
      <c r="A68">
        <v>28</v>
      </c>
      <c r="B68">
        <f t="shared" si="0"/>
        <v>0.7921015724020828</v>
      </c>
      <c r="C68">
        <f t="shared" si="1"/>
        <v>0.24446388406846978</v>
      </c>
    </row>
    <row r="69" spans="1:3" ht="12">
      <c r="A69" s="36">
        <v>29</v>
      </c>
      <c r="B69">
        <f t="shared" si="0"/>
        <v>0.7931453297501522</v>
      </c>
      <c r="C69">
        <f t="shared" si="1"/>
        <v>0.24563863955657284</v>
      </c>
    </row>
    <row r="70" spans="1:3" ht="12">
      <c r="A70">
        <v>30</v>
      </c>
      <c r="B70">
        <f t="shared" si="0"/>
        <v>0.7941852084792801</v>
      </c>
      <c r="C70">
        <f t="shared" si="1"/>
        <v>0.2468171960888624</v>
      </c>
    </row>
    <row r="71" spans="1:3" ht="12">
      <c r="A71" s="36">
        <v>31</v>
      </c>
      <c r="B71">
        <f t="shared" si="0"/>
        <v>0.7952212093204811</v>
      </c>
      <c r="C71">
        <f t="shared" si="1"/>
        <v>0.24799954826684056</v>
      </c>
    </row>
    <row r="72" spans="1:3" ht="12">
      <c r="A72">
        <v>32</v>
      </c>
      <c r="B72">
        <f t="shared" si="0"/>
        <v>0.7962533331551089</v>
      </c>
      <c r="C72">
        <f t="shared" si="1"/>
        <v>0.24918569050363987</v>
      </c>
    </row>
    <row r="73" spans="1:3" ht="12">
      <c r="A73" s="36">
        <v>33</v>
      </c>
      <c r="B73">
        <f t="shared" si="0"/>
        <v>0.7972815810136773</v>
      </c>
      <c r="C73">
        <f t="shared" si="1"/>
        <v>0.25037561702320543</v>
      </c>
    </row>
    <row r="74" spans="1:3" ht="12">
      <c r="A74">
        <v>34</v>
      </c>
      <c r="B74">
        <f t="shared" si="0"/>
        <v>0.7983059540746755</v>
      </c>
      <c r="C74">
        <f t="shared" si="1"/>
        <v>0.2515693218594911</v>
      </c>
    </row>
    <row r="75" spans="1:3" ht="12">
      <c r="A75" s="36">
        <v>35</v>
      </c>
      <c r="B75">
        <f t="shared" si="0"/>
        <v>0.7993264536633786</v>
      </c>
      <c r="C75">
        <f t="shared" si="1"/>
        <v>0.2527667988556701</v>
      </c>
    </row>
    <row r="76" spans="1:3" ht="12">
      <c r="A76">
        <v>36</v>
      </c>
      <c r="B76">
        <f t="shared" si="0"/>
        <v>0.8003430812506542</v>
      </c>
      <c r="C76">
        <f t="shared" si="1"/>
        <v>0.2539680416633613</v>
      </c>
    </row>
    <row r="77" spans="1:3" ht="12">
      <c r="A77" s="36">
        <v>37</v>
      </c>
      <c r="B77">
        <f t="shared" si="0"/>
        <v>0.8013558384517647</v>
      </c>
      <c r="C77">
        <f t="shared" si="1"/>
        <v>0.2551730437418696</v>
      </c>
    </row>
    <row r="78" spans="1:3" ht="12">
      <c r="A78">
        <v>38</v>
      </c>
      <c r="B78">
        <f t="shared" si="0"/>
        <v>0.802364727025165</v>
      </c>
      <c r="C78">
        <f t="shared" si="1"/>
        <v>0.2563817983574426</v>
      </c>
    </row>
    <row r="79" spans="1:3" ht="12">
      <c r="A79" s="36">
        <v>39</v>
      </c>
      <c r="B79">
        <f t="shared" si="0"/>
        <v>0.8033697488712968</v>
      </c>
      <c r="C79">
        <f t="shared" si="1"/>
        <v>0.2575942985825421</v>
      </c>
    </row>
    <row r="80" spans="1:3" ht="12">
      <c r="A80">
        <v>40</v>
      </c>
      <c r="B80">
        <f t="shared" si="0"/>
        <v>0.8043709060313793</v>
      </c>
      <c r="C80">
        <f t="shared" si="1"/>
        <v>0.2588105372951321</v>
      </c>
    </row>
    <row r="81" spans="1:3" ht="12">
      <c r="A81" s="36">
        <v>41</v>
      </c>
      <c r="B81">
        <f t="shared" si="0"/>
        <v>0.805368200686197</v>
      </c>
      <c r="C81">
        <f t="shared" si="1"/>
        <v>0.2600305071779823</v>
      </c>
    </row>
    <row r="82" spans="1:3" ht="12">
      <c r="A82">
        <v>42</v>
      </c>
      <c r="B82">
        <f t="shared" si="0"/>
        <v>0.8063616351548829</v>
      </c>
      <c r="C82">
        <f t="shared" si="1"/>
        <v>0.26125420071798877</v>
      </c>
    </row>
    <row r="83" spans="1:3" ht="12">
      <c r="A83" s="36">
        <v>43</v>
      </c>
      <c r="B83">
        <f t="shared" si="0"/>
        <v>0.8073512118937007</v>
      </c>
      <c r="C83">
        <f t="shared" si="1"/>
        <v>0.26248161020551053</v>
      </c>
    </row>
    <row r="84" spans="1:3" ht="12">
      <c r="A84">
        <v>44</v>
      </c>
      <c r="B84">
        <f t="shared" si="0"/>
        <v>0.8083369334948223</v>
      </c>
      <c r="C84">
        <f t="shared" si="1"/>
        <v>0.26371272773372306</v>
      </c>
    </row>
    <row r="85" spans="1:3" ht="12">
      <c r="A85" s="36">
        <v>45</v>
      </c>
      <c r="B85">
        <f t="shared" si="0"/>
        <v>0.8093188026851038</v>
      </c>
      <c r="C85">
        <f t="shared" si="1"/>
        <v>0.2649475451979893</v>
      </c>
    </row>
    <row r="86" spans="1:3" ht="12">
      <c r="A86">
        <v>46</v>
      </c>
      <c r="B86">
        <f t="shared" si="0"/>
        <v>0.8102968223248598</v>
      </c>
      <c r="C86">
        <f t="shared" si="1"/>
        <v>0.2661860542952478</v>
      </c>
    </row>
    <row r="87" spans="1:3" ht="12">
      <c r="A87" s="36">
        <v>47</v>
      </c>
      <c r="B87">
        <f t="shared" si="0"/>
        <v>0.8112709954066332</v>
      </c>
      <c r="C87">
        <f t="shared" si="1"/>
        <v>0.26742824652341796</v>
      </c>
    </row>
    <row r="88" spans="1:3" ht="12">
      <c r="A88">
        <v>48</v>
      </c>
      <c r="B88">
        <f t="shared" si="0"/>
        <v>0.812241325053966</v>
      </c>
      <c r="C88">
        <f t="shared" si="1"/>
        <v>0.2686741131808241</v>
      </c>
    </row>
    <row r="89" spans="1:3" ht="12">
      <c r="A89" s="36">
        <v>49</v>
      </c>
      <c r="B89">
        <f t="shared" si="0"/>
        <v>0.813207814520166</v>
      </c>
      <c r="C89">
        <f t="shared" si="1"/>
        <v>0.2699236453656368</v>
      </c>
    </row>
    <row r="90" spans="1:3" ht="12">
      <c r="A90">
        <v>50</v>
      </c>
      <c r="B90">
        <f t="shared" si="0"/>
        <v>0.8141704671870729</v>
      </c>
      <c r="C90">
        <f t="shared" si="1"/>
        <v>0.27117683397533254</v>
      </c>
    </row>
    <row r="91" spans="1:3" ht="12">
      <c r="A91" s="36">
        <v>51</v>
      </c>
      <c r="B91">
        <f t="shared" si="0"/>
        <v>0.8151292865638232</v>
      </c>
      <c r="C91">
        <f t="shared" si="1"/>
        <v>0.27243366970617233</v>
      </c>
    </row>
    <row r="92" spans="1:3" ht="12">
      <c r="A92">
        <v>52</v>
      </c>
      <c r="B92">
        <f t="shared" si="0"/>
        <v>0.8160842762856134</v>
      </c>
      <c r="C92">
        <f t="shared" si="1"/>
        <v>0.27369414305269885</v>
      </c>
    </row>
    <row r="93" spans="1:3" ht="12">
      <c r="A93" s="36">
        <v>53</v>
      </c>
      <c r="B93">
        <f t="shared" si="0"/>
        <v>0.8170354401124622</v>
      </c>
      <c r="C93">
        <f t="shared" si="1"/>
        <v>0.27495824430725246</v>
      </c>
    </row>
    <row r="94" spans="1:3" ht="12">
      <c r="A94">
        <v>54</v>
      </c>
      <c r="B94">
        <f t="shared" si="0"/>
        <v>0.8179827819279724</v>
      </c>
      <c r="C94">
        <f t="shared" si="1"/>
        <v>0.27622596355950674</v>
      </c>
    </row>
    <row r="95" spans="1:3" ht="12">
      <c r="A95" s="36">
        <v>55</v>
      </c>
      <c r="B95">
        <f t="shared" si="0"/>
        <v>0.8189263057380912</v>
      </c>
      <c r="C95">
        <f t="shared" si="1"/>
        <v>0.27749729069602325</v>
      </c>
    </row>
    <row r="96" spans="1:3" ht="12">
      <c r="A96">
        <v>56</v>
      </c>
      <c r="B96">
        <f t="shared" si="0"/>
        <v>0.8198660156698716</v>
      </c>
      <c r="C96">
        <f t="shared" si="1"/>
        <v>0.278772215399826</v>
      </c>
    </row>
    <row r="97" spans="1:3" ht="12">
      <c r="A97" s="36">
        <v>57</v>
      </c>
      <c r="B97">
        <f t="shared" si="0"/>
        <v>0.8208019159702316</v>
      </c>
      <c r="C97">
        <f t="shared" si="1"/>
        <v>0.2800507271499959</v>
      </c>
    </row>
    <row r="98" spans="1:3" ht="12">
      <c r="A98">
        <v>58</v>
      </c>
      <c r="B98">
        <f t="shared" si="0"/>
        <v>0.8217340110047144</v>
      </c>
      <c r="C98">
        <f t="shared" si="1"/>
        <v>0.28133281522128545</v>
      </c>
    </row>
    <row r="99" spans="1:3" ht="12">
      <c r="A99" s="36">
        <v>59</v>
      </c>
      <c r="B99">
        <f t="shared" si="0"/>
        <v>0.8226623052562493</v>
      </c>
      <c r="C99">
        <f t="shared" si="1"/>
        <v>0.28261846868375345</v>
      </c>
    </row>
    <row r="100" spans="1:3" ht="12">
      <c r="A100">
        <v>60</v>
      </c>
      <c r="B100">
        <f t="shared" si="0"/>
        <v>0.8235868033239104</v>
      </c>
      <c r="C100">
        <f t="shared" si="1"/>
        <v>0.28390767640242065</v>
      </c>
    </row>
    <row r="101" spans="1:3" ht="12">
      <c r="A101" s="36">
        <v>61</v>
      </c>
      <c r="B101">
        <f t="shared" si="0"/>
        <v>0.824507509921679</v>
      </c>
      <c r="C101">
        <f t="shared" si="1"/>
        <v>0.28520042703694576</v>
      </c>
    </row>
    <row r="102" spans="1:3" ht="12">
      <c r="A102">
        <v>62</v>
      </c>
      <c r="B102">
        <f t="shared" si="0"/>
        <v>0.8254244298772037</v>
      </c>
      <c r="C102">
        <f t="shared" si="1"/>
        <v>0.28649670904132285</v>
      </c>
    </row>
    <row r="103" spans="1:3" ht="12">
      <c r="A103" s="36">
        <v>63</v>
      </c>
      <c r="B103">
        <f t="shared" si="0"/>
        <v>0.8263375681305628</v>
      </c>
      <c r="C103">
        <f t="shared" si="1"/>
        <v>0.28779651066359996</v>
      </c>
    </row>
    <row r="104" spans="1:3" ht="12">
      <c r="A104">
        <v>64</v>
      </c>
      <c r="B104">
        <f t="shared" si="0"/>
        <v>0.8272469297330273</v>
      </c>
      <c r="C104">
        <f t="shared" si="1"/>
        <v>0.2890998199456186</v>
      </c>
    </row>
    <row r="105" spans="1:3" ht="12">
      <c r="A105" s="36">
        <v>65</v>
      </c>
      <c r="B105">
        <f aca="true" t="shared" si="2" ref="B105:B114">EXP($C$16+$C$19*A105+$C$18*1)/(1+EXP($C$16+$C$19*A105+$C$18*1))</f>
        <v>0.8281525198458244</v>
      </c>
      <c r="C105">
        <f aca="true" t="shared" si="3" ref="C105:C115">EXP($C$16+$C$19*A105+$C$18*0)/(1+EXP($C$16+$C$19*A105+$C$18*0))</f>
        <v>0.2904066247227758</v>
      </c>
    </row>
    <row r="106" spans="1:3" ht="12">
      <c r="A106">
        <v>66</v>
      </c>
      <c r="B106">
        <f t="shared" si="2"/>
        <v>0.8290543437389031</v>
      </c>
      <c r="C106">
        <f t="shared" si="3"/>
        <v>0.29171691262380667</v>
      </c>
    </row>
    <row r="107" spans="1:3" ht="12">
      <c r="A107" s="36">
        <v>67</v>
      </c>
      <c r="B107">
        <f t="shared" si="2"/>
        <v>0.8299524067897001</v>
      </c>
      <c r="C107">
        <f t="shared" si="3"/>
        <v>0.29303067107059044</v>
      </c>
    </row>
    <row r="108" spans="1:3" ht="12">
      <c r="A108">
        <v>68</v>
      </c>
      <c r="B108">
        <f t="shared" si="2"/>
        <v>0.8308467144819087</v>
      </c>
      <c r="C108">
        <f t="shared" si="3"/>
        <v>0.29434788727797756</v>
      </c>
    </row>
    <row r="109" spans="1:3" ht="12">
      <c r="A109" s="36">
        <v>69</v>
      </c>
      <c r="B109">
        <f t="shared" si="2"/>
        <v>0.8317372724042477</v>
      </c>
      <c r="C109">
        <f t="shared" si="3"/>
        <v>0.2956685482536398</v>
      </c>
    </row>
    <row r="110" spans="1:3" ht="12">
      <c r="A110">
        <v>70</v>
      </c>
      <c r="B110">
        <f t="shared" si="2"/>
        <v>0.8326240862492328</v>
      </c>
      <c r="C110">
        <f t="shared" si="3"/>
        <v>0.2969926407979429</v>
      </c>
    </row>
    <row r="111" spans="1:3" ht="12">
      <c r="A111" s="36">
        <v>71</v>
      </c>
      <c r="B111">
        <f t="shared" si="2"/>
        <v>0.833507161811951</v>
      </c>
      <c r="C111">
        <f t="shared" si="3"/>
        <v>0.2983201515038419</v>
      </c>
    </row>
    <row r="112" spans="1:3" ht="12">
      <c r="A112">
        <v>72</v>
      </c>
      <c r="B112">
        <f t="shared" si="2"/>
        <v>0.8343865049888349</v>
      </c>
      <c r="C112">
        <f t="shared" si="3"/>
        <v>0.2996510667567993</v>
      </c>
    </row>
    <row r="113" spans="1:3" ht="12">
      <c r="A113" s="36">
        <v>73</v>
      </c>
      <c r="B113">
        <f t="shared" si="2"/>
        <v>0.8352621217764417</v>
      </c>
      <c r="C113">
        <f t="shared" si="3"/>
        <v>0.3009853727347266</v>
      </c>
    </row>
    <row r="114" spans="1:3" ht="12">
      <c r="A114">
        <v>74</v>
      </c>
      <c r="B114">
        <f t="shared" si="2"/>
        <v>0.8361340182702324</v>
      </c>
      <c r="C114">
        <f t="shared" si="3"/>
        <v>0.3023230554079491</v>
      </c>
    </row>
    <row r="115" spans="1:3" ht="12">
      <c r="A115" s="36">
        <v>75</v>
      </c>
      <c r="B115">
        <f>EXP($C$16+$C$19*A115+$C$18*1)/(1+EXP($C$16+$C$19*A115+$C$18*1))</f>
        <v>0.8370022006633552</v>
      </c>
      <c r="C115">
        <f t="shared" si="3"/>
        <v>0.30366410053919457</v>
      </c>
    </row>
  </sheetData>
  <sheetProtection/>
  <mergeCells count="12">
    <mergeCell ref="A21:L21"/>
    <mergeCell ref="A13:L13"/>
    <mergeCell ref="A15:B15"/>
    <mergeCell ref="C15:D15"/>
    <mergeCell ref="E15:F15"/>
    <mergeCell ref="G15:H15"/>
    <mergeCell ref="I15:J15"/>
    <mergeCell ref="K15:L15"/>
    <mergeCell ref="A20:L20"/>
    <mergeCell ref="A27:F27"/>
    <mergeCell ref="A28:B28"/>
    <mergeCell ref="A29:A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51</v>
      </c>
    </row>
    <row r="2" ht="12">
      <c r="A2" s="36" t="s">
        <v>47</v>
      </c>
    </row>
    <row r="3" ht="12">
      <c r="A3" s="36" t="s">
        <v>48</v>
      </c>
    </row>
    <row r="4" ht="12">
      <c r="A4" s="36" t="s">
        <v>49</v>
      </c>
    </row>
    <row r="5" ht="12">
      <c r="A5" s="36" t="s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Petr Soukup</cp:lastModifiedBy>
  <dcterms:created xsi:type="dcterms:W3CDTF">2022-04-01T10:06:25Z</dcterms:created>
  <dcterms:modified xsi:type="dcterms:W3CDTF">2022-04-01T10:32:52Z</dcterms:modified>
  <cp:category/>
  <cp:version/>
  <cp:contentType/>
  <cp:contentStatus/>
</cp:coreProperties>
</file>